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English" sheetId="1" r:id="rId1"/>
  </sheets>
  <definedNames>
    <definedName name="_xlnm.Print_Area" localSheetId="0">'English'!$A$1:$J$49</definedName>
  </definedNames>
  <calcPr fullCalcOnLoad="1"/>
</workbook>
</file>

<file path=xl/sharedStrings.xml><?xml version="1.0" encoding="utf-8"?>
<sst xmlns="http://schemas.openxmlformats.org/spreadsheetml/2006/main" count="143" uniqueCount="126">
  <si>
    <t>The fastest way from Japan to over  120 countries/areas of the world.</t>
  </si>
  <si>
    <t>Trackable on Japan Post and some your local post service bodies websites.</t>
  </si>
  <si>
    <t>You can choice up to 2,000,000 JPY of Total</t>
  </si>
  <si>
    <t>[RECOMENDED]</t>
  </si>
  <si>
    <t>"REGISTERED" service included at reduced rate.</t>
  </si>
  <si>
    <t>You can choice up to 6,000 JPY of Total</t>
  </si>
  <si>
    <t xml:space="preserve">b) International e-Packet </t>
  </si>
  <si>
    <t>Postal charge is 120 JPY and above.</t>
  </si>
  <si>
    <t>No Guarantee for any troubles.</t>
  </si>
  <si>
    <t>a) AIRMAIL or Small Packet</t>
  </si>
  <si>
    <t>Shipping Method</t>
  </si>
  <si>
    <t>paid with PayPal</t>
  </si>
  <si>
    <t>Grand Total</t>
  </si>
  <si>
    <t>PayPal fee</t>
  </si>
  <si>
    <t>Total</t>
  </si>
  <si>
    <t>see below</t>
  </si>
  <si>
    <t>shipping</t>
  </si>
  <si>
    <t>per 1 order</t>
  </si>
  <si>
    <t>handling</t>
  </si>
  <si>
    <t>subtotal</t>
  </si>
  <si>
    <t>any value of E24 series 1/4W</t>
  </si>
  <si>
    <t>100pcs</t>
  </si>
  <si>
    <t>Metal Film Resistors</t>
  </si>
  <si>
    <t>Tape</t>
  </si>
  <si>
    <t>1S2076A(10pcs)</t>
  </si>
  <si>
    <t>in TOSHIBA original bag</t>
  </si>
  <si>
    <t>1S1588(10pcs)</t>
  </si>
  <si>
    <t>Si Diodes</t>
  </si>
  <si>
    <t>Manufacturer not specified</t>
  </si>
  <si>
    <t>2N3906(1pcs)</t>
  </si>
  <si>
    <t>2N3904(1pcs)</t>
  </si>
  <si>
    <t>2SA1015L(200pcs)</t>
  </si>
  <si>
    <t>Tape, formed-lead</t>
  </si>
  <si>
    <t>2SC1815(200pcs)</t>
  </si>
  <si>
    <t>Tape, formed-lead</t>
  </si>
  <si>
    <t>2SC1815(100pcs)</t>
  </si>
  <si>
    <t>2SC1815(10pcs)</t>
  </si>
  <si>
    <t>2SA1015(200pcs)</t>
  </si>
  <si>
    <t>2SA1015(100pcs)</t>
  </si>
  <si>
    <t>2SA1015(10pcs)</t>
  </si>
  <si>
    <t>hFE lank not specified</t>
  </si>
  <si>
    <t>2SC945/A(10pcs)</t>
  </si>
  <si>
    <t>Standard Transistors</t>
  </si>
  <si>
    <t>in HITACH original bag</t>
  </si>
  <si>
    <t>1N60(100pcs)</t>
  </si>
  <si>
    <t>HITACHI</t>
  </si>
  <si>
    <t>1N60</t>
  </si>
  <si>
    <t>Ge Diode</t>
  </si>
  <si>
    <t>LM337</t>
  </si>
  <si>
    <t>LM317</t>
  </si>
  <si>
    <t>7915</t>
  </si>
  <si>
    <t>7912</t>
  </si>
  <si>
    <t>7815</t>
  </si>
  <si>
    <t>7812</t>
  </si>
  <si>
    <t>Voltage Regulator</t>
  </si>
  <si>
    <t>MC14051BP</t>
  </si>
  <si>
    <t>SSM2402P</t>
  </si>
  <si>
    <t>4066B</t>
  </si>
  <si>
    <t>Analog Switches</t>
  </si>
  <si>
    <t>RC4200AN</t>
  </si>
  <si>
    <t>Analog Multiplier</t>
  </si>
  <si>
    <t>for Audio</t>
  </si>
  <si>
    <t>Precision</t>
  </si>
  <si>
    <t>TL081P</t>
  </si>
  <si>
    <t>LF412CN</t>
  </si>
  <si>
    <t>LF411CN</t>
  </si>
  <si>
    <t>NJM2082D</t>
  </si>
  <si>
    <t>J-FET inputs</t>
  </si>
  <si>
    <t>OP Amp</t>
  </si>
  <si>
    <t>10kohm 1%, High reliability</t>
  </si>
  <si>
    <t>LP1/8W10kF</t>
  </si>
  <si>
    <t>You and I are tied with DIYers'-good-friendship, so you'd better ask me anything before place your order.</t>
  </si>
  <si>
    <t>1.87kohm 1% 1/6W</t>
  </si>
  <si>
    <t>LT16S1871F33</t>
  </si>
  <si>
    <t>You owe ALL taxes/duties and charges required by applicable laws and transporters.</t>
  </si>
  <si>
    <t>If there are shortage of quantities, I'll send them on my own account.</t>
  </si>
  <si>
    <t>TEMOCO
+3300ppm/K</t>
  </si>
  <si>
    <t>I promise that I'll ship all the components you ordered with proper packaging.</t>
  </si>
  <si>
    <t>TLC551CP</t>
  </si>
  <si>
    <t>No refundable unless insufficient to orders.</t>
  </si>
  <si>
    <t>LMC555CN</t>
  </si>
  <si>
    <t>I sell my stock parts without any warranty.</t>
  </si>
  <si>
    <t>"555" standard timer</t>
  </si>
  <si>
    <t>I, Takuya Katayama, am an amateur DIYer as well as you are.</t>
  </si>
  <si>
    <t>SSM2164P</t>
  </si>
  <si>
    <t>VCA</t>
  </si>
  <si>
    <t>When you place an order, send E-mail to me, you agreed to following  terms and conditions;</t>
  </si>
  <si>
    <t>CA3080AE</t>
  </si>
  <si>
    <t>CA3080A</t>
  </si>
  <si>
    <t>E-mail</t>
  </si>
  <si>
    <t>with country code</t>
  </si>
  <si>
    <t>Phone</t>
  </si>
  <si>
    <t>Country</t>
  </si>
  <si>
    <t>OTA s</t>
  </si>
  <si>
    <t>Postal Code</t>
  </si>
  <si>
    <t>4007UBP</t>
  </si>
  <si>
    <t>CMOS Array</t>
  </si>
  <si>
    <t>CA3096AE</t>
  </si>
  <si>
    <t>Address</t>
  </si>
  <si>
    <t>Shipping</t>
  </si>
  <si>
    <t>Tr Array (monolithic)</t>
  </si>
  <si>
    <t>Name</t>
  </si>
  <si>
    <t>Note</t>
  </si>
  <si>
    <t>Price</t>
  </si>
  <si>
    <t>Qty</t>
  </si>
  <si>
    <t>@JPY</t>
  </si>
  <si>
    <t>Type</t>
  </si>
  <si>
    <t>Item</t>
  </si>
  <si>
    <t>c) EMS</t>
  </si>
  <si>
    <t>Postal charge is 635 JPY and above for Americas and Europe.</t>
  </si>
  <si>
    <t>LM13700AN</t>
  </si>
  <si>
    <t>OP07C/D</t>
  </si>
  <si>
    <t>Tax/Duty</t>
  </si>
  <si>
    <t xml:space="preserve">Mr./Ms/Dr. </t>
  </si>
  <si>
    <t>CA3127</t>
  </si>
  <si>
    <t>LM13700N/NJM13700D</t>
  </si>
  <si>
    <t>Use "REGISTERED" service recommended (additional charge 410 JPY and above.)</t>
  </si>
  <si>
    <t>The minimum charge is 2000 JPY for Americas, 2200 JPY for Europe.</t>
  </si>
  <si>
    <t xml:space="preserve">Fully insured (additional premium required when insurance is over 20,000 JPY) </t>
  </si>
  <si>
    <t>with titles, such as Mr., Ms., Dr., etc.</t>
  </si>
  <si>
    <t>CA3045F</t>
  </si>
  <si>
    <t>CDIP</t>
  </si>
  <si>
    <t>Metal CAN</t>
  </si>
  <si>
    <t>PDIP</t>
  </si>
  <si>
    <t>"May the soldering irons be with you."</t>
  </si>
  <si>
    <t>rev.20230402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</si>
</sst>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8"/>
      <name val="Century"/>
      <family val="1"/>
    </font>
    <font>
      <u val="single"/>
      <sz val="10"/>
      <color indexed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2" fillId="0" borderId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1" fontId="2" fillId="0" borderId="0" xfId="49" applyFill="1" applyBorder="1" applyAlignment="1" applyProtection="1">
      <alignment vertical="center"/>
      <protection/>
    </xf>
    <xf numFmtId="41" fontId="2" fillId="0" borderId="0" xfId="49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58" applyFont="1" applyFill="1" applyBorder="1" applyAlignment="1" applyProtection="1">
      <alignment vertical="center"/>
      <protection/>
    </xf>
    <xf numFmtId="49" fontId="4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1" fontId="2" fillId="0" borderId="0" xfId="49" applyAlignment="1" applyProtection="1">
      <alignment horizontal="center" vertical="center"/>
      <protection/>
    </xf>
    <xf numFmtId="41" fontId="2" fillId="0" borderId="10" xfId="49" applyFill="1" applyBorder="1" applyAlignment="1" applyProtection="1">
      <alignment vertical="center"/>
      <protection/>
    </xf>
    <xf numFmtId="41" fontId="2" fillId="0" borderId="0" xfId="49" applyAlignment="1" applyProtection="1">
      <alignment horizontal="right" vertical="center"/>
      <protection/>
    </xf>
    <xf numFmtId="41" fontId="2" fillId="0" borderId="11" xfId="49" applyFill="1" applyBorder="1" applyAlignment="1" applyProtection="1">
      <alignment vertical="center"/>
      <protection hidden="1"/>
    </xf>
    <xf numFmtId="41" fontId="2" fillId="0" borderId="12" xfId="49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41" fontId="2" fillId="33" borderId="13" xfId="49" applyFill="1" applyBorder="1" applyAlignment="1" applyProtection="1">
      <alignment vertical="center"/>
      <protection locked="0"/>
    </xf>
    <xf numFmtId="41" fontId="2" fillId="0" borderId="14" xfId="49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justify" vertical="center"/>
      <protection/>
    </xf>
    <xf numFmtId="10" fontId="2" fillId="0" borderId="0" xfId="5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justify" vertical="center"/>
      <protection/>
    </xf>
    <xf numFmtId="41" fontId="2" fillId="0" borderId="16" xfId="49" applyFill="1" applyBorder="1" applyAlignment="1" applyProtection="1">
      <alignment vertical="center"/>
      <protection/>
    </xf>
    <xf numFmtId="41" fontId="2" fillId="0" borderId="17" xfId="49" applyFill="1" applyBorder="1" applyAlignment="1" applyProtection="1">
      <alignment vertical="center"/>
      <protection/>
    </xf>
    <xf numFmtId="176" fontId="2" fillId="0" borderId="11" xfId="58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justify" vertical="center"/>
      <protection/>
    </xf>
    <xf numFmtId="41" fontId="2" fillId="0" borderId="19" xfId="49" applyFill="1" applyBorder="1" applyAlignment="1" applyProtection="1">
      <alignment vertical="center"/>
      <protection/>
    </xf>
    <xf numFmtId="41" fontId="2" fillId="33" borderId="20" xfId="49" applyFill="1" applyBorder="1" applyAlignment="1" applyProtection="1">
      <alignment vertical="center"/>
      <protection locked="0"/>
    </xf>
    <xf numFmtId="41" fontId="2" fillId="0" borderId="21" xfId="49" applyFill="1" applyBorder="1" applyAlignment="1" applyProtection="1">
      <alignment vertical="center"/>
      <protection/>
    </xf>
    <xf numFmtId="176" fontId="2" fillId="0" borderId="22" xfId="58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justify" vertical="center"/>
      <protection/>
    </xf>
    <xf numFmtId="41" fontId="2" fillId="0" borderId="24" xfId="49" applyFill="1" applyBorder="1" applyAlignment="1" applyProtection="1">
      <alignment vertical="center"/>
      <protection/>
    </xf>
    <xf numFmtId="41" fontId="2" fillId="33" borderId="25" xfId="49" applyFill="1" applyBorder="1" applyAlignment="1" applyProtection="1">
      <alignment vertical="center"/>
      <protection locked="0"/>
    </xf>
    <xf numFmtId="41" fontId="2" fillId="0" borderId="26" xfId="49" applyFill="1" applyBorder="1" applyAlignment="1" applyProtection="1">
      <alignment vertical="center"/>
      <protection/>
    </xf>
    <xf numFmtId="176" fontId="2" fillId="0" borderId="27" xfId="58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justify" vertical="center"/>
      <protection/>
    </xf>
    <xf numFmtId="41" fontId="2" fillId="0" borderId="29" xfId="49" applyFill="1" applyBorder="1" applyAlignment="1" applyProtection="1">
      <alignment vertical="center"/>
      <protection/>
    </xf>
    <xf numFmtId="41" fontId="2" fillId="33" borderId="30" xfId="49" applyFill="1" applyBorder="1" applyAlignment="1" applyProtection="1">
      <alignment vertical="center"/>
      <protection locked="0"/>
    </xf>
    <xf numFmtId="41" fontId="2" fillId="0" borderId="31" xfId="49" applyFill="1" applyBorder="1" applyAlignment="1" applyProtection="1">
      <alignment vertical="center"/>
      <protection/>
    </xf>
    <xf numFmtId="176" fontId="2" fillId="0" borderId="32" xfId="58" applyFont="1" applyFill="1" applyBorder="1" applyAlignment="1" applyProtection="1">
      <alignment vertical="center"/>
      <protection/>
    </xf>
    <xf numFmtId="41" fontId="2" fillId="0" borderId="33" xfId="49" applyFill="1" applyBorder="1" applyAlignment="1" applyProtection="1">
      <alignment vertical="center"/>
      <protection/>
    </xf>
    <xf numFmtId="41" fontId="2" fillId="33" borderId="34" xfId="49" applyFill="1" applyBorder="1" applyAlignment="1" applyProtection="1">
      <alignment vertical="center"/>
      <protection locked="0"/>
    </xf>
    <xf numFmtId="41" fontId="2" fillId="0" borderId="35" xfId="49" applyFill="1" applyBorder="1" applyAlignment="1" applyProtection="1">
      <alignment vertical="center"/>
      <protection/>
    </xf>
    <xf numFmtId="176" fontId="2" fillId="0" borderId="36" xfId="58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justify" vertical="center"/>
      <protection/>
    </xf>
    <xf numFmtId="41" fontId="2" fillId="0" borderId="38" xfId="49" applyFill="1" applyBorder="1" applyAlignment="1" applyProtection="1">
      <alignment vertical="center"/>
      <protection/>
    </xf>
    <xf numFmtId="41" fontId="2" fillId="33" borderId="39" xfId="49" applyFill="1" applyBorder="1" applyAlignment="1" applyProtection="1">
      <alignment vertical="center"/>
      <protection locked="0"/>
    </xf>
    <xf numFmtId="176" fontId="2" fillId="0" borderId="40" xfId="58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justify" vertical="center"/>
      <protection/>
    </xf>
    <xf numFmtId="41" fontId="2" fillId="0" borderId="42" xfId="49" applyFill="1" applyBorder="1" applyAlignment="1" applyProtection="1">
      <alignment vertical="center"/>
      <protection/>
    </xf>
    <xf numFmtId="41" fontId="2" fillId="34" borderId="42" xfId="49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justify" vertical="center"/>
      <protection/>
    </xf>
    <xf numFmtId="0" fontId="2" fillId="0" borderId="44" xfId="0" applyFont="1" applyBorder="1" applyAlignment="1" applyProtection="1">
      <alignment horizontal="justify" vertical="center"/>
      <protection/>
    </xf>
    <xf numFmtId="41" fontId="2" fillId="0" borderId="45" xfId="49" applyFill="1" applyBorder="1" applyAlignment="1" applyProtection="1">
      <alignment vertical="center"/>
      <protection/>
    </xf>
    <xf numFmtId="41" fontId="2" fillId="34" borderId="46" xfId="49" applyFill="1" applyBorder="1" applyAlignment="1" applyProtection="1">
      <alignment vertical="center"/>
      <protection locked="0"/>
    </xf>
    <xf numFmtId="41" fontId="2" fillId="0" borderId="47" xfId="49" applyFill="1" applyBorder="1" applyAlignment="1" applyProtection="1">
      <alignment vertical="center"/>
      <protection/>
    </xf>
    <xf numFmtId="176" fontId="2" fillId="0" borderId="48" xfId="58" applyFont="1" applyFill="1" applyBorder="1" applyAlignment="1" applyProtection="1">
      <alignment vertical="center"/>
      <protection/>
    </xf>
    <xf numFmtId="41" fontId="2" fillId="0" borderId="49" xfId="49" applyFill="1" applyBorder="1" applyAlignment="1" applyProtection="1">
      <alignment vertical="center"/>
      <protection/>
    </xf>
    <xf numFmtId="41" fontId="2" fillId="34" borderId="25" xfId="49" applyFill="1" applyBorder="1" applyAlignment="1" applyProtection="1">
      <alignment vertical="center"/>
      <protection locked="0"/>
    </xf>
    <xf numFmtId="41" fontId="2" fillId="0" borderId="50" xfId="49" applyFill="1" applyBorder="1" applyAlignment="1" applyProtection="1">
      <alignment vertical="center"/>
      <protection/>
    </xf>
    <xf numFmtId="176" fontId="2" fillId="0" borderId="51" xfId="58" applyFont="1" applyFill="1" applyBorder="1" applyAlignment="1" applyProtection="1">
      <alignment vertical="center"/>
      <protection/>
    </xf>
    <xf numFmtId="49" fontId="2" fillId="0" borderId="0" xfId="58" applyNumberFormat="1" applyFont="1" applyFill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justify" vertical="center"/>
      <protection/>
    </xf>
    <xf numFmtId="41" fontId="2" fillId="0" borderId="53" xfId="49" applyFill="1" applyBorder="1" applyAlignment="1" applyProtection="1">
      <alignment vertical="center"/>
      <protection/>
    </xf>
    <xf numFmtId="41" fontId="2" fillId="34" borderId="54" xfId="49" applyFill="1" applyBorder="1" applyAlignment="1" applyProtection="1">
      <alignment vertical="center"/>
      <protection locked="0"/>
    </xf>
    <xf numFmtId="41" fontId="2" fillId="0" borderId="55" xfId="49" applyFill="1" applyBorder="1" applyAlignment="1" applyProtection="1">
      <alignment vertical="center"/>
      <protection/>
    </xf>
    <xf numFmtId="176" fontId="2" fillId="0" borderId="56" xfId="58" applyFont="1" applyFill="1" applyBorder="1" applyAlignment="1" applyProtection="1">
      <alignment vertical="center"/>
      <protection/>
    </xf>
    <xf numFmtId="41" fontId="2" fillId="0" borderId="57" xfId="49" applyFill="1" applyBorder="1" applyAlignment="1" applyProtection="1">
      <alignment vertical="center"/>
      <protection/>
    </xf>
    <xf numFmtId="41" fontId="2" fillId="33" borderId="42" xfId="49" applyFill="1" applyBorder="1" applyAlignment="1" applyProtection="1">
      <alignment vertical="center"/>
      <protection locked="0"/>
    </xf>
    <xf numFmtId="41" fontId="2" fillId="0" borderId="58" xfId="49" applyFill="1" applyBorder="1" applyAlignment="1" applyProtection="1">
      <alignment vertical="center"/>
      <protection/>
    </xf>
    <xf numFmtId="176" fontId="2" fillId="0" borderId="59" xfId="58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justify" vertical="center"/>
      <protection/>
    </xf>
    <xf numFmtId="41" fontId="2" fillId="0" borderId="61" xfId="49" applyFill="1" applyBorder="1" applyAlignment="1" applyProtection="1">
      <alignment vertical="center"/>
      <protection/>
    </xf>
    <xf numFmtId="41" fontId="2" fillId="33" borderId="46" xfId="49" applyFill="1" applyBorder="1" applyAlignment="1" applyProtection="1">
      <alignment vertical="center"/>
      <protection locked="0"/>
    </xf>
    <xf numFmtId="41" fontId="2" fillId="0" borderId="62" xfId="49" applyFill="1" applyBorder="1" applyAlignment="1" applyProtection="1">
      <alignment vertical="center"/>
      <protection/>
    </xf>
    <xf numFmtId="176" fontId="2" fillId="0" borderId="63" xfId="58" applyFont="1" applyFill="1" applyBorder="1" applyAlignment="1" applyProtection="1">
      <alignment vertical="center"/>
      <protection/>
    </xf>
    <xf numFmtId="41" fontId="2" fillId="0" borderId="64" xfId="49" applyFill="1" applyBorder="1" applyAlignment="1" applyProtection="1">
      <alignment vertical="center"/>
      <protection/>
    </xf>
    <xf numFmtId="41" fontId="2" fillId="34" borderId="64" xfId="49" applyFill="1" applyBorder="1" applyAlignment="1" applyProtection="1">
      <alignment vertical="center"/>
      <protection locked="0"/>
    </xf>
    <xf numFmtId="41" fontId="2" fillId="0" borderId="64" xfId="49" applyFill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horizontal="justify" vertical="center"/>
      <protection/>
    </xf>
    <xf numFmtId="41" fontId="2" fillId="0" borderId="66" xfId="49" applyFill="1" applyBorder="1" applyAlignment="1" applyProtection="1">
      <alignment vertical="center"/>
      <protection/>
    </xf>
    <xf numFmtId="41" fontId="2" fillId="34" borderId="66" xfId="49" applyFill="1" applyBorder="1" applyAlignment="1" applyProtection="1">
      <alignment vertical="center"/>
      <protection locked="0"/>
    </xf>
    <xf numFmtId="41" fontId="2" fillId="0" borderId="66" xfId="49" applyFill="1" applyBorder="1" applyAlignment="1" applyProtection="1">
      <alignment horizontal="right" vertical="center"/>
      <protection/>
    </xf>
    <xf numFmtId="0" fontId="2" fillId="0" borderId="67" xfId="0" applyFont="1" applyBorder="1" applyAlignment="1" applyProtection="1">
      <alignment horizontal="justify" vertical="center"/>
      <protection/>
    </xf>
    <xf numFmtId="41" fontId="2" fillId="0" borderId="20" xfId="49" applyFill="1" applyBorder="1" applyAlignment="1" applyProtection="1">
      <alignment vertical="center"/>
      <protection/>
    </xf>
    <xf numFmtId="41" fontId="2" fillId="34" borderId="20" xfId="49" applyFill="1" applyBorder="1" applyAlignment="1" applyProtection="1">
      <alignment vertical="center"/>
      <protection locked="0"/>
    </xf>
    <xf numFmtId="41" fontId="2" fillId="0" borderId="20" xfId="49" applyFill="1" applyBorder="1" applyAlignment="1" applyProtection="1">
      <alignment horizontal="right" vertical="center"/>
      <protection/>
    </xf>
    <xf numFmtId="0" fontId="2" fillId="0" borderId="68" xfId="0" applyFont="1" applyBorder="1" applyAlignment="1" applyProtection="1">
      <alignment horizontal="justify" vertical="center"/>
      <protection/>
    </xf>
    <xf numFmtId="41" fontId="2" fillId="0" borderId="54" xfId="49" applyFill="1" applyBorder="1" applyAlignment="1" applyProtection="1">
      <alignment vertical="center"/>
      <protection/>
    </xf>
    <xf numFmtId="41" fontId="2" fillId="0" borderId="54" xfId="49" applyFill="1" applyBorder="1" applyAlignment="1" applyProtection="1">
      <alignment horizontal="right" vertical="center"/>
      <protection/>
    </xf>
    <xf numFmtId="0" fontId="2" fillId="0" borderId="69" xfId="0" applyFont="1" applyBorder="1" applyAlignment="1" applyProtection="1">
      <alignment horizontal="justify" vertic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1" fontId="2" fillId="0" borderId="30" xfId="49" applyFill="1" applyBorder="1" applyAlignment="1" applyProtection="1">
      <alignment vertical="center"/>
      <protection/>
    </xf>
    <xf numFmtId="41" fontId="2" fillId="34" borderId="30" xfId="49" applyFill="1" applyBorder="1" applyAlignment="1" applyProtection="1">
      <alignment vertical="center"/>
      <protection locked="0"/>
    </xf>
    <xf numFmtId="41" fontId="2" fillId="0" borderId="30" xfId="49" applyFill="1" applyBorder="1" applyAlignment="1" applyProtection="1">
      <alignment horizontal="right" vertical="center"/>
      <protection/>
    </xf>
    <xf numFmtId="0" fontId="2" fillId="0" borderId="70" xfId="0" applyFont="1" applyBorder="1" applyAlignment="1" applyProtection="1">
      <alignment horizontal="justify" vertical="center"/>
      <protection/>
    </xf>
    <xf numFmtId="0" fontId="2" fillId="0" borderId="18" xfId="0" applyFont="1" applyBorder="1" applyAlignment="1" applyProtection="1">
      <alignment horizontal="justify" vertical="center" wrapText="1"/>
      <protection/>
    </xf>
    <xf numFmtId="41" fontId="2" fillId="35" borderId="20" xfId="49" applyFill="1" applyBorder="1" applyAlignment="1" applyProtection="1">
      <alignment horizontal="right" vertical="center"/>
      <protection/>
    </xf>
    <xf numFmtId="0" fontId="2" fillId="35" borderId="68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justify" vertical="center" wrapText="1"/>
      <protection/>
    </xf>
    <xf numFmtId="41" fontId="2" fillId="0" borderId="25" xfId="49" applyFill="1" applyBorder="1" applyAlignment="1" applyProtection="1">
      <alignment vertical="center"/>
      <protection/>
    </xf>
    <xf numFmtId="41" fontId="2" fillId="35" borderId="25" xfId="49" applyFill="1" applyBorder="1" applyAlignment="1" applyProtection="1">
      <alignment horizontal="right" vertical="center"/>
      <protection/>
    </xf>
    <xf numFmtId="0" fontId="2" fillId="35" borderId="71" xfId="0" applyFont="1" applyFill="1" applyBorder="1" applyAlignment="1" applyProtection="1">
      <alignment horizontal="justify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1" fontId="2" fillId="0" borderId="25" xfId="49" applyFill="1" applyBorder="1" applyAlignment="1" applyProtection="1">
      <alignment horizontal="right" vertical="center"/>
      <protection/>
    </xf>
    <xf numFmtId="0" fontId="2" fillId="0" borderId="71" xfId="0" applyFont="1" applyBorder="1" applyAlignment="1" applyProtection="1">
      <alignment horizontal="justify" vertical="center"/>
      <protection/>
    </xf>
    <xf numFmtId="0" fontId="2" fillId="0" borderId="73" xfId="0" applyFont="1" applyBorder="1" applyAlignment="1" applyProtection="1">
      <alignment horizontal="justify" vertical="center"/>
      <protection/>
    </xf>
    <xf numFmtId="0" fontId="2" fillId="0" borderId="74" xfId="0" applyFont="1" applyBorder="1" applyAlignment="1" applyProtection="1">
      <alignment horizontal="justify" vertical="center"/>
      <protection/>
    </xf>
    <xf numFmtId="0" fontId="2" fillId="0" borderId="23" xfId="0" applyFont="1" applyFill="1" applyBorder="1" applyAlignment="1" applyProtection="1">
      <alignment horizontal="justify" vertical="center"/>
      <protection/>
    </xf>
    <xf numFmtId="0" fontId="2" fillId="0" borderId="71" xfId="0" applyFont="1" applyFill="1" applyBorder="1" applyAlignment="1" applyProtection="1">
      <alignment horizontal="justify" vertical="center"/>
      <protection/>
    </xf>
    <xf numFmtId="0" fontId="2" fillId="0" borderId="28" xfId="0" applyFont="1" applyFill="1" applyBorder="1" applyAlignment="1" applyProtection="1">
      <alignment horizontal="justify" vertical="center"/>
      <protection/>
    </xf>
    <xf numFmtId="41" fontId="2" fillId="0" borderId="34" xfId="49" applyFill="1" applyBorder="1" applyAlignment="1" applyProtection="1">
      <alignment horizontal="right" vertical="center"/>
      <protection/>
    </xf>
    <xf numFmtId="0" fontId="2" fillId="0" borderId="75" xfId="0" applyFont="1" applyBorder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vertical="center"/>
      <protection/>
    </xf>
    <xf numFmtId="41" fontId="2" fillId="0" borderId="76" xfId="49" applyFill="1" applyBorder="1" applyAlignment="1" applyProtection="1">
      <alignment vertical="center"/>
      <protection/>
    </xf>
    <xf numFmtId="41" fontId="2" fillId="0" borderId="42" xfId="49" applyFill="1" applyBorder="1" applyAlignment="1" applyProtection="1">
      <alignment horizontal="right" vertical="center"/>
      <protection/>
    </xf>
    <xf numFmtId="0" fontId="2" fillId="0" borderId="77" xfId="0" applyFont="1" applyBorder="1" applyAlignment="1" applyProtection="1">
      <alignment horizontal="justify" vertical="center"/>
      <protection/>
    </xf>
    <xf numFmtId="41" fontId="2" fillId="34" borderId="14" xfId="49" applyFill="1" applyBorder="1" applyAlignment="1" applyProtection="1">
      <alignment vertical="center"/>
      <protection locked="0"/>
    </xf>
    <xf numFmtId="41" fontId="2" fillId="0" borderId="14" xfId="49" applyFill="1" applyBorder="1" applyAlignment="1" applyProtection="1">
      <alignment horizontal="right" vertical="center"/>
      <protection/>
    </xf>
    <xf numFmtId="0" fontId="2" fillId="0" borderId="78" xfId="0" applyFont="1" applyBorder="1" applyAlignment="1" applyProtection="1">
      <alignment horizontal="justify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70" xfId="0" applyFont="1" applyFill="1" applyBorder="1" applyAlignment="1" applyProtection="1">
      <alignment horizontal="justify" vertical="center"/>
      <protection/>
    </xf>
    <xf numFmtId="49" fontId="5" fillId="34" borderId="14" xfId="43" applyNumberFormat="1" applyFont="1" applyFill="1" applyBorder="1" applyAlignment="1" applyProtection="1">
      <alignment vertical="center"/>
      <protection locked="0"/>
    </xf>
    <xf numFmtId="49" fontId="2" fillId="34" borderId="14" xfId="0" applyNumberFormat="1" applyFont="1" applyFill="1" applyBorder="1" applyAlignment="1" applyProtection="1">
      <alignment vertical="center"/>
      <protection locked="0"/>
    </xf>
    <xf numFmtId="49" fontId="2" fillId="34" borderId="12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justify" vertical="center"/>
      <protection/>
    </xf>
    <xf numFmtId="41" fontId="2" fillId="0" borderId="79" xfId="49" applyFill="1" applyBorder="1" applyAlignment="1" applyProtection="1">
      <alignment vertical="center"/>
      <protection/>
    </xf>
    <xf numFmtId="41" fontId="2" fillId="34" borderId="79" xfId="49" applyFill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horizontal="justify" vertical="center"/>
      <protection/>
    </xf>
    <xf numFmtId="49" fontId="2" fillId="34" borderId="39" xfId="0" applyNumberFormat="1" applyFont="1" applyFill="1" applyBorder="1" applyAlignment="1" applyProtection="1">
      <alignment vertical="center"/>
      <protection locked="0"/>
    </xf>
    <xf numFmtId="49" fontId="2" fillId="34" borderId="30" xfId="0" applyNumberFormat="1" applyFont="1" applyFill="1" applyBorder="1" applyAlignment="1" applyProtection="1">
      <alignment vertical="center"/>
      <protection locked="0"/>
    </xf>
    <xf numFmtId="49" fontId="2" fillId="34" borderId="6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41" fontId="2" fillId="0" borderId="83" xfId="49" applyFill="1" applyBorder="1" applyAlignment="1" applyProtection="1">
      <alignment horizontal="center" vertical="center"/>
      <protection/>
    </xf>
    <xf numFmtId="41" fontId="2" fillId="0" borderId="83" xfId="49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41" fontId="2" fillId="0" borderId="55" xfId="49" applyFill="1" applyBorder="1" applyAlignment="1" applyProtection="1">
      <alignment vertical="center"/>
      <protection locked="0"/>
    </xf>
    <xf numFmtId="0" fontId="2" fillId="0" borderId="71" xfId="0" applyFont="1" applyFill="1" applyBorder="1" applyAlignment="1" applyProtection="1">
      <alignment horizontal="justify" vertical="center" wrapText="1"/>
      <protection/>
    </xf>
    <xf numFmtId="0" fontId="2" fillId="0" borderId="85" xfId="0" applyFont="1" applyBorder="1" applyAlignment="1" applyProtection="1">
      <alignment horizontal="justify" vertical="center"/>
      <protection/>
    </xf>
    <xf numFmtId="41" fontId="2" fillId="0" borderId="13" xfId="49" applyFill="1" applyBorder="1" applyAlignment="1" applyProtection="1">
      <alignment horizontal="right" vertical="center"/>
      <protection/>
    </xf>
    <xf numFmtId="41" fontId="2" fillId="34" borderId="13" xfId="49" applyFill="1" applyBorder="1" applyAlignment="1" applyProtection="1">
      <alignment vertical="center"/>
      <protection locked="0"/>
    </xf>
    <xf numFmtId="41" fontId="2" fillId="0" borderId="13" xfId="49" applyFill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88" xfId="0" applyFont="1" applyBorder="1" applyAlignment="1" applyProtection="1">
      <alignment horizontal="center" vertical="center" wrapText="1"/>
      <protection/>
    </xf>
    <xf numFmtId="0" fontId="2" fillId="0" borderId="89" xfId="0" applyFont="1" applyBorder="1" applyAlignment="1" applyProtection="1">
      <alignment horizontal="center" vertical="center" wrapText="1"/>
      <protection/>
    </xf>
    <xf numFmtId="0" fontId="2" fillId="0" borderId="90" xfId="0" applyFont="1" applyBorder="1" applyAlignment="1" applyProtection="1">
      <alignment horizontal="center" vertical="center" wrapText="1"/>
      <protection/>
    </xf>
    <xf numFmtId="0" fontId="2" fillId="0" borderId="9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93" xfId="0" applyFont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 horizontal="center" vertical="center" wrapText="1"/>
      <protection/>
    </xf>
    <xf numFmtId="0" fontId="2" fillId="0" borderId="9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6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97" xfId="0" applyFont="1" applyBorder="1" applyAlignment="1" applyProtection="1">
      <alignment horizontal="center" vertical="center" wrapText="1"/>
      <protection/>
    </xf>
    <xf numFmtId="0" fontId="2" fillId="0" borderId="98" xfId="0" applyFont="1" applyBorder="1" applyAlignment="1" applyProtection="1">
      <alignment horizontal="center" vertical="center" wrapText="1"/>
      <protection/>
    </xf>
    <xf numFmtId="0" fontId="2" fillId="0" borderId="9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0" xfId="0" applyFont="1" applyBorder="1" applyAlignment="1" applyProtection="1">
      <alignment horizontal="center" vertical="center" wrapText="1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176" fontId="2" fillId="0" borderId="91" xfId="58" applyFont="1" applyFill="1" applyBorder="1" applyAlignment="1" applyProtection="1">
      <alignment horizontal="center" vertical="center"/>
      <protection/>
    </xf>
    <xf numFmtId="176" fontId="2" fillId="0" borderId="0" xfId="58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10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J1" sqref="J1"/>
    </sheetView>
  </sheetViews>
  <sheetFormatPr defaultColWidth="9.00390625" defaultRowHeight="13.5"/>
  <cols>
    <col min="1" max="1" width="9.375" style="5" customWidth="1"/>
    <col min="2" max="2" width="21.00390625" style="5" customWidth="1"/>
    <col min="3" max="3" width="20.625" style="1" customWidth="1"/>
    <col min="4" max="4" width="6.875" style="3" customWidth="1"/>
    <col min="5" max="5" width="8.625" style="4" customWidth="1"/>
    <col min="6" max="6" width="9.50390625" style="3" bestFit="1" customWidth="1"/>
    <col min="7" max="7" width="24.625" style="1" customWidth="1"/>
    <col min="8" max="8" width="2.125" style="1" customWidth="1"/>
    <col min="9" max="9" width="12.125" style="1" customWidth="1"/>
    <col min="10" max="10" width="36.625" style="2" customWidth="1"/>
    <col min="11" max="16384" width="9.00390625" style="1" customWidth="1"/>
  </cols>
  <sheetData>
    <row r="1" spans="1:11" s="135" customFormat="1" ht="12.75">
      <c r="A1" s="161" t="s">
        <v>107</v>
      </c>
      <c r="B1" s="162"/>
      <c r="C1" s="139" t="s">
        <v>106</v>
      </c>
      <c r="D1" s="137" t="s">
        <v>105</v>
      </c>
      <c r="E1" s="138" t="s">
        <v>104</v>
      </c>
      <c r="F1" s="137" t="s">
        <v>103</v>
      </c>
      <c r="G1" s="136" t="s">
        <v>102</v>
      </c>
      <c r="I1" s="104" t="s">
        <v>101</v>
      </c>
      <c r="J1" s="124" t="s">
        <v>113</v>
      </c>
      <c r="K1" s="1" t="s">
        <v>119</v>
      </c>
    </row>
    <row r="2" spans="1:10" ht="12.75">
      <c r="A2" s="165" t="s">
        <v>100</v>
      </c>
      <c r="B2" s="166"/>
      <c r="C2" s="82" t="s">
        <v>120</v>
      </c>
      <c r="D2" s="81">
        <v>110</v>
      </c>
      <c r="E2" s="80"/>
      <c r="F2" s="79">
        <f>+D2*E2</f>
        <v>0</v>
      </c>
      <c r="G2" s="107" t="s">
        <v>121</v>
      </c>
      <c r="I2" s="98" t="s">
        <v>99</v>
      </c>
      <c r="J2" s="134"/>
    </row>
    <row r="3" spans="1:10" ht="12.75">
      <c r="A3" s="151"/>
      <c r="B3" s="167"/>
      <c r="C3" s="94" t="s">
        <v>114</v>
      </c>
      <c r="D3" s="93">
        <v>150</v>
      </c>
      <c r="E3" s="92"/>
      <c r="F3" s="100">
        <f>+D3*E3</f>
        <v>0</v>
      </c>
      <c r="G3" s="34"/>
      <c r="I3" s="90" t="s">
        <v>98</v>
      </c>
      <c r="J3" s="133"/>
    </row>
    <row r="4" spans="1:10" ht="12.75">
      <c r="A4" s="149"/>
      <c r="B4" s="160"/>
      <c r="C4" s="94" t="s">
        <v>97</v>
      </c>
      <c r="D4" s="93">
        <v>490</v>
      </c>
      <c r="E4" s="92"/>
      <c r="F4" s="100">
        <f>+D4*E4</f>
        <v>0</v>
      </c>
      <c r="G4" s="34"/>
      <c r="I4" s="90"/>
      <c r="J4" s="132"/>
    </row>
    <row r="5" spans="1:10" ht="12.75">
      <c r="A5" s="163" t="s">
        <v>96</v>
      </c>
      <c r="B5" s="164"/>
      <c r="C5" s="131" t="s">
        <v>95</v>
      </c>
      <c r="D5" s="129">
        <v>30</v>
      </c>
      <c r="E5" s="130"/>
      <c r="F5" s="129">
        <f aca="true" t="shared" si="0" ref="F5:F28">+D5*E5</f>
        <v>0</v>
      </c>
      <c r="G5" s="128" t="s">
        <v>28</v>
      </c>
      <c r="I5" s="127" t="s">
        <v>94</v>
      </c>
      <c r="J5" s="125"/>
    </row>
    <row r="6" spans="1:10" ht="12.75">
      <c r="A6" s="168" t="s">
        <v>93</v>
      </c>
      <c r="B6" s="158"/>
      <c r="C6" s="122" t="s">
        <v>115</v>
      </c>
      <c r="D6" s="93">
        <v>120</v>
      </c>
      <c r="E6" s="92"/>
      <c r="F6" s="91">
        <f>+D6*E6</f>
        <v>0</v>
      </c>
      <c r="G6" s="111"/>
      <c r="I6" s="126" t="s">
        <v>92</v>
      </c>
      <c r="J6" s="125"/>
    </row>
    <row r="7" spans="1:11" ht="12.75">
      <c r="A7" s="151"/>
      <c r="B7" s="167"/>
      <c r="C7" s="122" t="s">
        <v>110</v>
      </c>
      <c r="D7" s="93">
        <v>150</v>
      </c>
      <c r="E7" s="92"/>
      <c r="F7" s="91">
        <f t="shared" si="0"/>
        <v>0</v>
      </c>
      <c r="G7" s="111"/>
      <c r="I7" s="104" t="s">
        <v>91</v>
      </c>
      <c r="J7" s="124"/>
      <c r="K7" s="1" t="s">
        <v>90</v>
      </c>
    </row>
    <row r="8" spans="1:10" ht="12.75">
      <c r="A8" s="151"/>
      <c r="B8" s="167"/>
      <c r="C8" s="122" t="s">
        <v>88</v>
      </c>
      <c r="D8" s="93">
        <v>1000</v>
      </c>
      <c r="E8" s="92"/>
      <c r="F8" s="91">
        <f t="shared" si="0"/>
        <v>0</v>
      </c>
      <c r="G8" s="111" t="s">
        <v>122</v>
      </c>
      <c r="I8" s="104" t="s">
        <v>89</v>
      </c>
      <c r="J8" s="123"/>
    </row>
    <row r="9" spans="1:11" ht="12.75">
      <c r="A9" s="149"/>
      <c r="B9" s="160"/>
      <c r="C9" s="106" t="s">
        <v>87</v>
      </c>
      <c r="D9" s="105">
        <v>450</v>
      </c>
      <c r="E9" s="57"/>
      <c r="F9" s="100">
        <f t="shared" si="0"/>
        <v>0</v>
      </c>
      <c r="G9" s="29" t="s">
        <v>123</v>
      </c>
      <c r="I9" s="1" t="s">
        <v>86</v>
      </c>
      <c r="J9" s="121"/>
      <c r="K9" s="114"/>
    </row>
    <row r="10" spans="1:15" ht="12.75">
      <c r="A10" s="161" t="s">
        <v>85</v>
      </c>
      <c r="B10" s="162"/>
      <c r="C10" s="120" t="s">
        <v>84</v>
      </c>
      <c r="D10" s="119">
        <v>500</v>
      </c>
      <c r="E10" s="118"/>
      <c r="F10" s="16">
        <f t="shared" si="0"/>
        <v>0</v>
      </c>
      <c r="G10" s="117"/>
      <c r="H10" s="114"/>
      <c r="I10" s="1" t="s">
        <v>83</v>
      </c>
      <c r="L10" s="114"/>
      <c r="M10" s="114"/>
      <c r="N10" s="114"/>
      <c r="O10" s="114"/>
    </row>
    <row r="11" spans="1:15" s="114" customFormat="1" ht="12.75">
      <c r="A11" s="165" t="s">
        <v>82</v>
      </c>
      <c r="B11" s="166"/>
      <c r="C11" s="50">
        <v>555</v>
      </c>
      <c r="D11" s="116">
        <v>30</v>
      </c>
      <c r="E11" s="92"/>
      <c r="F11" s="66">
        <f t="shared" si="0"/>
        <v>0</v>
      </c>
      <c r="G11" s="111" t="s">
        <v>28</v>
      </c>
      <c r="H11" s="1"/>
      <c r="I11" s="1" t="s">
        <v>81</v>
      </c>
      <c r="J11" s="2"/>
      <c r="K11" s="1"/>
      <c r="L11" s="1"/>
      <c r="M11" s="1"/>
      <c r="N11" s="1"/>
      <c r="O11" s="1"/>
    </row>
    <row r="12" spans="1:15" ht="12.75">
      <c r="A12" s="151"/>
      <c r="B12" s="167"/>
      <c r="C12" s="102" t="s">
        <v>80</v>
      </c>
      <c r="D12" s="101"/>
      <c r="E12" s="92"/>
      <c r="F12" s="115">
        <f t="shared" si="0"/>
        <v>0</v>
      </c>
      <c r="G12" s="111"/>
      <c r="H12" s="114"/>
      <c r="I12" s="1" t="s">
        <v>79</v>
      </c>
      <c r="L12" s="114"/>
      <c r="M12" s="114"/>
      <c r="N12" s="114"/>
      <c r="O12" s="114"/>
    </row>
    <row r="13" spans="1:15" s="114" customFormat="1" ht="12.75">
      <c r="A13" s="149"/>
      <c r="B13" s="160"/>
      <c r="C13" s="113" t="s">
        <v>78</v>
      </c>
      <c r="D13" s="112">
        <v>40</v>
      </c>
      <c r="E13" s="57"/>
      <c r="F13" s="39">
        <f t="shared" si="0"/>
        <v>0</v>
      </c>
      <c r="G13" s="111"/>
      <c r="H13" s="1"/>
      <c r="I13" s="1" t="s">
        <v>77</v>
      </c>
      <c r="J13" s="2"/>
      <c r="K13" s="1"/>
      <c r="L13" s="1"/>
      <c r="M13" s="1"/>
      <c r="N13" s="1"/>
      <c r="O13" s="1"/>
    </row>
    <row r="14" spans="1:10" ht="12.75">
      <c r="A14" s="165" t="s">
        <v>76</v>
      </c>
      <c r="B14" s="166"/>
      <c r="C14" s="110" t="s">
        <v>73</v>
      </c>
      <c r="D14" s="105">
        <v>50</v>
      </c>
      <c r="E14" s="57"/>
      <c r="F14" s="100">
        <f t="shared" si="0"/>
        <v>0</v>
      </c>
      <c r="G14" s="109" t="s">
        <v>72</v>
      </c>
      <c r="I14" s="1" t="s">
        <v>75</v>
      </c>
      <c r="J14" s="1"/>
    </row>
    <row r="15" spans="1:10" ht="12.75">
      <c r="A15" s="149"/>
      <c r="B15" s="160"/>
      <c r="C15" s="78" t="s">
        <v>70</v>
      </c>
      <c r="D15" s="77">
        <v>40</v>
      </c>
      <c r="E15" s="76"/>
      <c r="F15" s="75">
        <f t="shared" si="0"/>
        <v>0</v>
      </c>
      <c r="G15" s="108" t="s">
        <v>69</v>
      </c>
      <c r="I15" s="1" t="s">
        <v>74</v>
      </c>
      <c r="J15" s="1"/>
    </row>
    <row r="16" spans="1:10" ht="12.75">
      <c r="A16" s="161" t="s">
        <v>68</v>
      </c>
      <c r="B16" s="178" t="s">
        <v>67</v>
      </c>
      <c r="C16" s="82" t="s">
        <v>66</v>
      </c>
      <c r="D16" s="81">
        <v>60</v>
      </c>
      <c r="E16" s="80"/>
      <c r="F16" s="79">
        <f t="shared" si="0"/>
        <v>0</v>
      </c>
      <c r="G16" s="107"/>
      <c r="I16" s="1" t="s">
        <v>71</v>
      </c>
      <c r="J16" s="1"/>
    </row>
    <row r="17" spans="1:10" ht="12.75">
      <c r="A17" s="161"/>
      <c r="B17" s="178"/>
      <c r="C17" s="106" t="s">
        <v>65</v>
      </c>
      <c r="D17" s="105">
        <v>50</v>
      </c>
      <c r="E17" s="57"/>
      <c r="F17" s="100">
        <f t="shared" si="0"/>
        <v>0</v>
      </c>
      <c r="G17" s="29"/>
      <c r="I17" s="1" t="s">
        <v>124</v>
      </c>
      <c r="J17" s="1"/>
    </row>
    <row r="18" spans="1:10" ht="12.75">
      <c r="A18" s="161"/>
      <c r="B18" s="178"/>
      <c r="C18" s="106" t="s">
        <v>64</v>
      </c>
      <c r="D18" s="105">
        <v>60</v>
      </c>
      <c r="E18" s="57"/>
      <c r="F18" s="100">
        <f t="shared" si="0"/>
        <v>0</v>
      </c>
      <c r="G18" s="29"/>
      <c r="J18" s="1"/>
    </row>
    <row r="19" spans="1:10" ht="12.75">
      <c r="A19" s="161"/>
      <c r="B19" s="178"/>
      <c r="C19" s="106" t="s">
        <v>63</v>
      </c>
      <c r="D19" s="105">
        <v>30</v>
      </c>
      <c r="E19" s="57"/>
      <c r="F19" s="100">
        <f t="shared" si="0"/>
        <v>0</v>
      </c>
      <c r="G19" s="29"/>
      <c r="J19" s="1"/>
    </row>
    <row r="20" spans="1:10" ht="12.75">
      <c r="A20" s="161"/>
      <c r="B20" s="103" t="s">
        <v>62</v>
      </c>
      <c r="C20" s="106" t="s">
        <v>111</v>
      </c>
      <c r="D20" s="105">
        <v>50</v>
      </c>
      <c r="E20" s="57"/>
      <c r="F20" s="100">
        <f t="shared" si="0"/>
        <v>0</v>
      </c>
      <c r="G20" s="29" t="s">
        <v>28</v>
      </c>
      <c r="J20" s="1"/>
    </row>
    <row r="21" spans="1:10" ht="12.75">
      <c r="A21" s="161"/>
      <c r="B21" s="179" t="s">
        <v>61</v>
      </c>
      <c r="C21" s="141">
        <v>5534</v>
      </c>
      <c r="D21" s="105">
        <v>30</v>
      </c>
      <c r="E21" s="57"/>
      <c r="F21" s="100">
        <f t="shared" si="0"/>
        <v>0</v>
      </c>
      <c r="G21" s="99" t="s">
        <v>28</v>
      </c>
      <c r="J21" s="1"/>
    </row>
    <row r="22" spans="1:10" ht="12.75">
      <c r="A22" s="177"/>
      <c r="B22" s="180"/>
      <c r="C22" s="97">
        <v>5532</v>
      </c>
      <c r="D22" s="96"/>
      <c r="E22" s="84"/>
      <c r="F22" s="83">
        <f t="shared" si="0"/>
        <v>0</v>
      </c>
      <c r="G22" s="95" t="s">
        <v>28</v>
      </c>
      <c r="J22" s="1"/>
    </row>
    <row r="23" spans="1:10" ht="12.75">
      <c r="A23" s="146" t="s">
        <v>60</v>
      </c>
      <c r="B23" s="147"/>
      <c r="C23" s="142" t="s">
        <v>59</v>
      </c>
      <c r="D23" s="143">
        <v>315</v>
      </c>
      <c r="E23" s="144"/>
      <c r="F23" s="145">
        <f t="shared" si="0"/>
        <v>0</v>
      </c>
      <c r="G23" s="20"/>
      <c r="J23" s="1"/>
    </row>
    <row r="24" spans="1:10" ht="12.75">
      <c r="A24" s="148" t="s">
        <v>58</v>
      </c>
      <c r="B24" s="149"/>
      <c r="C24" s="94" t="s">
        <v>57</v>
      </c>
      <c r="D24" s="93">
        <v>30</v>
      </c>
      <c r="E24" s="92"/>
      <c r="F24" s="91">
        <f t="shared" si="0"/>
        <v>0</v>
      </c>
      <c r="G24" s="34" t="s">
        <v>28</v>
      </c>
      <c r="J24" s="1"/>
    </row>
    <row r="25" spans="1:10" ht="12.75">
      <c r="A25" s="148"/>
      <c r="B25" s="149"/>
      <c r="C25" s="86" t="s">
        <v>56</v>
      </c>
      <c r="D25" s="85">
        <v>170</v>
      </c>
      <c r="E25" s="84"/>
      <c r="F25" s="83">
        <f t="shared" si="0"/>
        <v>0</v>
      </c>
      <c r="G25" s="24"/>
      <c r="J25" s="1"/>
    </row>
    <row r="26" spans="1:10" ht="12.75">
      <c r="A26" s="150"/>
      <c r="B26" s="151"/>
      <c r="C26" s="86" t="s">
        <v>55</v>
      </c>
      <c r="D26" s="85">
        <v>50</v>
      </c>
      <c r="E26" s="84"/>
      <c r="F26" s="83">
        <f t="shared" si="0"/>
        <v>0</v>
      </c>
      <c r="G26" s="24"/>
      <c r="J26" s="1"/>
    </row>
    <row r="27" spans="1:10" ht="12.75">
      <c r="A27" s="152" t="s">
        <v>54</v>
      </c>
      <c r="B27" s="153"/>
      <c r="C27" s="89" t="s">
        <v>53</v>
      </c>
      <c r="D27" s="88">
        <v>30</v>
      </c>
      <c r="E27" s="63"/>
      <c r="F27" s="87">
        <f t="shared" si="0"/>
        <v>0</v>
      </c>
      <c r="G27" s="61" t="s">
        <v>28</v>
      </c>
      <c r="J27" s="1"/>
    </row>
    <row r="28" spans="1:10" ht="12.75">
      <c r="A28" s="154"/>
      <c r="B28" s="155"/>
      <c r="C28" s="86" t="s">
        <v>52</v>
      </c>
      <c r="D28" s="85">
        <v>30</v>
      </c>
      <c r="E28" s="84"/>
      <c r="F28" s="83">
        <f t="shared" si="0"/>
        <v>0</v>
      </c>
      <c r="G28" s="34" t="s">
        <v>28</v>
      </c>
      <c r="J28" s="1"/>
    </row>
    <row r="29" spans="1:10" ht="12.75">
      <c r="A29" s="154"/>
      <c r="B29" s="155"/>
      <c r="C29" s="82" t="s">
        <v>51</v>
      </c>
      <c r="D29" s="81">
        <v>30</v>
      </c>
      <c r="E29" s="80"/>
      <c r="F29" s="79">
        <f aca="true" t="shared" si="1" ref="F29:F47">+D29*E29</f>
        <v>0</v>
      </c>
      <c r="G29" s="34" t="s">
        <v>28</v>
      </c>
      <c r="J29" s="1"/>
    </row>
    <row r="30" spans="1:10" ht="12.75">
      <c r="A30" s="154"/>
      <c r="B30" s="155"/>
      <c r="C30" s="78" t="s">
        <v>50</v>
      </c>
      <c r="D30" s="77">
        <v>30</v>
      </c>
      <c r="E30" s="76"/>
      <c r="F30" s="75">
        <f t="shared" si="1"/>
        <v>0</v>
      </c>
      <c r="G30" s="34" t="s">
        <v>28</v>
      </c>
      <c r="I30" s="2"/>
      <c r="J30" s="1"/>
    </row>
    <row r="31" spans="1:10" ht="12.75">
      <c r="A31" s="154"/>
      <c r="B31" s="155"/>
      <c r="C31" s="65" t="s">
        <v>49</v>
      </c>
      <c r="D31" s="64">
        <v>55</v>
      </c>
      <c r="E31" s="63"/>
      <c r="F31" s="62">
        <f t="shared" si="1"/>
        <v>0</v>
      </c>
      <c r="G31" s="34" t="s">
        <v>28</v>
      </c>
      <c r="I31" s="2"/>
      <c r="J31" s="1"/>
    </row>
    <row r="32" spans="1:10" ht="12.75">
      <c r="A32" s="156"/>
      <c r="B32" s="157"/>
      <c r="C32" s="74" t="s">
        <v>48</v>
      </c>
      <c r="D32" s="73">
        <v>55</v>
      </c>
      <c r="E32" s="72"/>
      <c r="F32" s="71">
        <f t="shared" si="1"/>
        <v>0</v>
      </c>
      <c r="G32" s="70" t="s">
        <v>28</v>
      </c>
      <c r="I32" s="2"/>
      <c r="J32" s="1"/>
    </row>
    <row r="33" spans="1:10" ht="12.75">
      <c r="A33" s="152" t="s">
        <v>47</v>
      </c>
      <c r="B33" s="158"/>
      <c r="C33" s="38" t="s">
        <v>46</v>
      </c>
      <c r="D33" s="37">
        <v>40</v>
      </c>
      <c r="E33" s="36"/>
      <c r="F33" s="35">
        <f t="shared" si="1"/>
        <v>0</v>
      </c>
      <c r="G33" s="34" t="s">
        <v>45</v>
      </c>
      <c r="I33" s="2"/>
      <c r="J33" s="1"/>
    </row>
    <row r="34" spans="1:10" ht="12.75">
      <c r="A34" s="159"/>
      <c r="B34" s="160"/>
      <c r="C34" s="28" t="s">
        <v>44</v>
      </c>
      <c r="D34" s="27">
        <v>3500</v>
      </c>
      <c r="E34" s="26"/>
      <c r="F34" s="25">
        <f t="shared" si="1"/>
        <v>0</v>
      </c>
      <c r="G34" s="24" t="s">
        <v>43</v>
      </c>
      <c r="J34" s="1"/>
    </row>
    <row r="35" spans="1:10" ht="12.75">
      <c r="A35" s="169" t="s">
        <v>42</v>
      </c>
      <c r="B35" s="170"/>
      <c r="C35" s="69" t="s">
        <v>41</v>
      </c>
      <c r="D35" s="68">
        <v>70</v>
      </c>
      <c r="E35" s="67"/>
      <c r="F35" s="66">
        <f t="shared" si="1"/>
        <v>0</v>
      </c>
      <c r="G35" s="61" t="s">
        <v>40</v>
      </c>
      <c r="J35" s="1"/>
    </row>
    <row r="36" spans="1:10" ht="12.75">
      <c r="A36" s="171"/>
      <c r="B36" s="172"/>
      <c r="C36" s="33" t="s">
        <v>39</v>
      </c>
      <c r="D36" s="32">
        <v>70</v>
      </c>
      <c r="E36" s="31"/>
      <c r="F36" s="30">
        <f t="shared" si="1"/>
        <v>0</v>
      </c>
      <c r="G36" s="29"/>
      <c r="J36" s="1"/>
    </row>
    <row r="37" spans="1:10" ht="12.75">
      <c r="A37" s="171"/>
      <c r="B37" s="172"/>
      <c r="C37" s="28" t="s">
        <v>38</v>
      </c>
      <c r="D37" s="27">
        <v>350</v>
      </c>
      <c r="E37" s="31"/>
      <c r="F37" s="25">
        <f t="shared" si="1"/>
        <v>0</v>
      </c>
      <c r="G37" s="29"/>
      <c r="I37" s="60"/>
      <c r="J37" s="1"/>
    </row>
    <row r="38" spans="1:10" ht="12.75">
      <c r="A38" s="171"/>
      <c r="B38" s="172"/>
      <c r="C38" s="28" t="s">
        <v>37</v>
      </c>
      <c r="D38" s="27">
        <v>600</v>
      </c>
      <c r="E38" s="26"/>
      <c r="F38" s="25">
        <f t="shared" si="1"/>
        <v>0</v>
      </c>
      <c r="G38" s="24" t="s">
        <v>25</v>
      </c>
      <c r="I38" s="60"/>
      <c r="J38" s="1"/>
    </row>
    <row r="39" spans="1:10" ht="12.75">
      <c r="A39" s="171"/>
      <c r="B39" s="172"/>
      <c r="C39" s="65" t="s">
        <v>36</v>
      </c>
      <c r="D39" s="64">
        <v>150</v>
      </c>
      <c r="E39" s="63"/>
      <c r="F39" s="62">
        <f t="shared" si="1"/>
        <v>0</v>
      </c>
      <c r="G39" s="61"/>
      <c r="I39" s="60"/>
      <c r="J39" s="60"/>
    </row>
    <row r="40" spans="1:7" ht="12.75">
      <c r="A40" s="171"/>
      <c r="B40" s="172"/>
      <c r="C40" s="59" t="s">
        <v>35</v>
      </c>
      <c r="D40" s="58">
        <v>1300</v>
      </c>
      <c r="E40" s="57"/>
      <c r="F40" s="56">
        <f t="shared" si="1"/>
        <v>0</v>
      </c>
      <c r="G40" s="24" t="s">
        <v>34</v>
      </c>
    </row>
    <row r="41" spans="1:7" ht="12.75">
      <c r="A41" s="171"/>
      <c r="B41" s="172"/>
      <c r="C41" s="55" t="s">
        <v>33</v>
      </c>
      <c r="D41" s="54">
        <v>2500</v>
      </c>
      <c r="E41" s="53"/>
      <c r="F41" s="52">
        <f t="shared" si="1"/>
        <v>0</v>
      </c>
      <c r="G41" s="51" t="s">
        <v>32</v>
      </c>
    </row>
    <row r="42" spans="1:10" ht="12.75">
      <c r="A42" s="171"/>
      <c r="B42" s="172"/>
      <c r="C42" s="50" t="s">
        <v>31</v>
      </c>
      <c r="D42" s="140">
        <v>5000</v>
      </c>
      <c r="E42" s="49"/>
      <c r="F42" s="48">
        <f t="shared" si="1"/>
        <v>0</v>
      </c>
      <c r="G42" s="47" t="s">
        <v>25</v>
      </c>
      <c r="J42" s="1"/>
    </row>
    <row r="43" spans="1:10" ht="12.75">
      <c r="A43" s="171"/>
      <c r="B43" s="172"/>
      <c r="C43" s="46" t="s">
        <v>30</v>
      </c>
      <c r="D43" s="3">
        <v>10</v>
      </c>
      <c r="E43" s="45"/>
      <c r="F43" s="44">
        <f t="shared" si="1"/>
        <v>0</v>
      </c>
      <c r="G43" s="43" t="s">
        <v>28</v>
      </c>
      <c r="I43" s="2"/>
      <c r="J43" s="1"/>
    </row>
    <row r="44" spans="1:10" ht="12.75">
      <c r="A44" s="173"/>
      <c r="B44" s="174"/>
      <c r="C44" s="42" t="s">
        <v>29</v>
      </c>
      <c r="D44" s="41">
        <v>10</v>
      </c>
      <c r="E44" s="40"/>
      <c r="F44" s="39">
        <f t="shared" si="1"/>
        <v>0</v>
      </c>
      <c r="G44" s="20" t="s">
        <v>28</v>
      </c>
      <c r="I44" s="2"/>
      <c r="J44" s="1"/>
    </row>
    <row r="45" spans="1:10" ht="12.75">
      <c r="A45" s="175" t="s">
        <v>27</v>
      </c>
      <c r="B45" s="176"/>
      <c r="C45" s="38" t="s">
        <v>26</v>
      </c>
      <c r="D45" s="37">
        <v>110</v>
      </c>
      <c r="E45" s="36"/>
      <c r="F45" s="35">
        <f t="shared" si="1"/>
        <v>0</v>
      </c>
      <c r="G45" s="34"/>
      <c r="I45" s="2"/>
      <c r="J45" s="1"/>
    </row>
    <row r="46" spans="1:10" ht="12.75">
      <c r="A46" s="175"/>
      <c r="B46" s="176"/>
      <c r="C46" s="28" t="s">
        <v>24</v>
      </c>
      <c r="D46" s="27">
        <v>50</v>
      </c>
      <c r="E46" s="26"/>
      <c r="F46" s="25">
        <f t="shared" si="1"/>
        <v>0</v>
      </c>
      <c r="G46" s="24" t="s">
        <v>23</v>
      </c>
      <c r="I46" s="2"/>
      <c r="J46" s="1"/>
    </row>
    <row r="47" spans="1:10" ht="12.75">
      <c r="A47" s="146" t="s">
        <v>22</v>
      </c>
      <c r="B47" s="147"/>
      <c r="C47" s="23" t="s">
        <v>21</v>
      </c>
      <c r="D47" s="22">
        <v>300</v>
      </c>
      <c r="E47" s="15"/>
      <c r="F47" s="21">
        <f t="shared" si="1"/>
        <v>0</v>
      </c>
      <c r="G47" s="20" t="s">
        <v>20</v>
      </c>
      <c r="I47" s="2"/>
      <c r="J47" s="8"/>
    </row>
    <row r="48" spans="1:10" ht="12.75">
      <c r="A48" s="17" t="s">
        <v>125</v>
      </c>
      <c r="C48" s="19"/>
      <c r="E48" s="11" t="s">
        <v>19</v>
      </c>
      <c r="F48" s="10">
        <f>SUM(F2:F47)</f>
        <v>0</v>
      </c>
      <c r="G48" s="18"/>
      <c r="I48" s="2"/>
      <c r="J48" s="1"/>
    </row>
    <row r="49" spans="3:10" ht="12.75">
      <c r="C49" s="19"/>
      <c r="E49" s="11" t="s">
        <v>112</v>
      </c>
      <c r="F49" s="10">
        <f>+F48*0.1</f>
        <v>0</v>
      </c>
      <c r="G49" s="18"/>
      <c r="I49" s="2"/>
      <c r="J49" s="1"/>
    </row>
    <row r="50" spans="3:10" ht="12.75">
      <c r="C50" s="6"/>
      <c r="E50" s="11" t="s">
        <v>18</v>
      </c>
      <c r="F50" s="16">
        <v>100</v>
      </c>
      <c r="G50" s="1" t="s">
        <v>17</v>
      </c>
      <c r="I50" s="2"/>
      <c r="J50" s="1"/>
    </row>
    <row r="51" spans="3:9" ht="13.5">
      <c r="C51" s="6"/>
      <c r="E51" s="11" t="s">
        <v>16</v>
      </c>
      <c r="F51" s="15">
        <v>2500</v>
      </c>
      <c r="G51" s="1" t="s">
        <v>15</v>
      </c>
      <c r="I51" s="14"/>
    </row>
    <row r="52" spans="3:11" ht="12.75">
      <c r="C52" s="6"/>
      <c r="E52" s="11" t="s">
        <v>14</v>
      </c>
      <c r="F52" s="13">
        <f>SUM(F48:F51)</f>
        <v>2600</v>
      </c>
      <c r="K52" s="8"/>
    </row>
    <row r="53" spans="3:6" ht="12.75">
      <c r="C53" s="6"/>
      <c r="E53" s="11" t="s">
        <v>13</v>
      </c>
      <c r="F53" s="12">
        <f>ROUNDUP((F52+302)/(1-0.04),0)-F52</f>
        <v>423</v>
      </c>
    </row>
    <row r="54" spans="3:14" ht="12.75">
      <c r="C54" s="6"/>
      <c r="E54" s="11" t="s">
        <v>12</v>
      </c>
      <c r="F54" s="10">
        <f>+F52+F53</f>
        <v>3023</v>
      </c>
      <c r="G54" s="1" t="s">
        <v>11</v>
      </c>
      <c r="L54" s="8"/>
      <c r="M54" s="8"/>
      <c r="N54" s="8"/>
    </row>
    <row r="55" spans="3:5" ht="12.75">
      <c r="C55" s="6"/>
      <c r="D55" s="9" t="s">
        <v>10</v>
      </c>
      <c r="E55" s="9"/>
    </row>
    <row r="56" spans="3:6" ht="12.75">
      <c r="C56" s="6"/>
      <c r="D56" s="4" t="s">
        <v>9</v>
      </c>
      <c r="E56" s="3"/>
      <c r="F56" s="4"/>
    </row>
    <row r="57" spans="3:6" ht="12.75">
      <c r="C57" s="6"/>
      <c r="D57" s="4"/>
      <c r="E57" s="3" t="s">
        <v>5</v>
      </c>
      <c r="F57" s="4"/>
    </row>
    <row r="58" spans="4:8" ht="12.75">
      <c r="D58" s="4"/>
      <c r="E58" s="3" t="s">
        <v>8</v>
      </c>
      <c r="F58" s="4"/>
      <c r="H58" s="8"/>
    </row>
    <row r="59" spans="4:6" ht="12.75">
      <c r="D59" s="4"/>
      <c r="E59" s="3" t="s">
        <v>116</v>
      </c>
      <c r="F59" s="4"/>
    </row>
    <row r="60" spans="4:6" ht="12.75">
      <c r="D60" s="4"/>
      <c r="E60" s="3" t="s">
        <v>7</v>
      </c>
      <c r="F60" s="4"/>
    </row>
    <row r="61" spans="4:10" ht="12.75">
      <c r="D61" s="4"/>
      <c r="E61" s="3"/>
      <c r="F61" s="4"/>
      <c r="J61" s="1"/>
    </row>
    <row r="62" spans="1:10" ht="12.75">
      <c r="A62" s="1"/>
      <c r="B62" s="1"/>
      <c r="D62" s="4" t="s">
        <v>6</v>
      </c>
      <c r="E62" s="3"/>
      <c r="F62" s="4"/>
      <c r="G62" s="7" t="s">
        <v>3</v>
      </c>
      <c r="J62" s="1"/>
    </row>
    <row r="63" spans="1:10" ht="12.75">
      <c r="A63" s="1"/>
      <c r="B63" s="1"/>
      <c r="C63" s="6"/>
      <c r="D63" s="4"/>
      <c r="E63" s="3" t="s">
        <v>5</v>
      </c>
      <c r="F63" s="4"/>
      <c r="J63" s="1"/>
    </row>
    <row r="64" spans="1:10" ht="12.75">
      <c r="A64" s="1"/>
      <c r="B64" s="1"/>
      <c r="D64" s="4"/>
      <c r="E64" s="3" t="s">
        <v>4</v>
      </c>
      <c r="F64" s="4"/>
      <c r="J64" s="1"/>
    </row>
    <row r="65" spans="1:10" ht="12.75">
      <c r="A65" s="1"/>
      <c r="B65" s="1"/>
      <c r="D65" s="4"/>
      <c r="E65" s="3" t="s">
        <v>1</v>
      </c>
      <c r="F65" s="4"/>
      <c r="J65" s="1"/>
    </row>
    <row r="66" spans="1:10" ht="12.75">
      <c r="A66" s="1"/>
      <c r="B66" s="1"/>
      <c r="D66" s="4"/>
      <c r="E66" s="3" t="s">
        <v>109</v>
      </c>
      <c r="F66" s="4"/>
      <c r="J66" s="1"/>
    </row>
    <row r="67" spans="1:10" ht="12.75">
      <c r="A67" s="1"/>
      <c r="B67" s="1"/>
      <c r="D67" s="4"/>
      <c r="E67" s="3"/>
      <c r="F67" s="4"/>
      <c r="J67" s="1"/>
    </row>
    <row r="68" spans="1:10" ht="12.75">
      <c r="A68" s="1"/>
      <c r="B68" s="1"/>
      <c r="D68" s="4" t="s">
        <v>108</v>
      </c>
      <c r="E68" s="3"/>
      <c r="F68" s="4"/>
      <c r="G68" s="7" t="s">
        <v>3</v>
      </c>
      <c r="J68" s="1"/>
    </row>
    <row r="69" spans="1:10" ht="12.75">
      <c r="A69" s="1"/>
      <c r="B69" s="1"/>
      <c r="C69" s="6"/>
      <c r="D69" s="4"/>
      <c r="E69" s="3" t="s">
        <v>2</v>
      </c>
      <c r="F69" s="4"/>
      <c r="J69" s="1"/>
    </row>
    <row r="70" spans="1:10" ht="12.75">
      <c r="A70" s="1"/>
      <c r="B70" s="1"/>
      <c r="D70" s="4"/>
      <c r="E70" s="3" t="s">
        <v>118</v>
      </c>
      <c r="F70" s="4"/>
      <c r="J70" s="1"/>
    </row>
    <row r="71" spans="1:10" ht="12.75">
      <c r="A71" s="1"/>
      <c r="B71" s="1"/>
      <c r="D71" s="4"/>
      <c r="E71" s="3" t="s">
        <v>1</v>
      </c>
      <c r="F71" s="4"/>
      <c r="J71" s="1"/>
    </row>
    <row r="72" spans="1:10" ht="12.75">
      <c r="A72" s="1"/>
      <c r="B72" s="1"/>
      <c r="E72" s="4" t="s">
        <v>0</v>
      </c>
      <c r="J72" s="1"/>
    </row>
    <row r="73" spans="1:5" ht="12.75">
      <c r="A73" s="1"/>
      <c r="B73" s="1"/>
      <c r="E73" s="3" t="s">
        <v>117</v>
      </c>
    </row>
  </sheetData>
  <sheetProtection password="EAF8" sheet="1"/>
  <mergeCells count="17">
    <mergeCell ref="A14:B15"/>
    <mergeCell ref="A2:B4"/>
    <mergeCell ref="A45:B46"/>
    <mergeCell ref="A16:A22"/>
    <mergeCell ref="B16:B19"/>
    <mergeCell ref="B21:B22"/>
    <mergeCell ref="A23:B23"/>
    <mergeCell ref="A47:B47"/>
    <mergeCell ref="A24:B26"/>
    <mergeCell ref="A27:B32"/>
    <mergeCell ref="A33:B34"/>
    <mergeCell ref="A1:B1"/>
    <mergeCell ref="A5:B5"/>
    <mergeCell ref="A10:B10"/>
    <mergeCell ref="A11:B13"/>
    <mergeCell ref="A6:B9"/>
    <mergeCell ref="A35:B44"/>
  </mergeCells>
  <printOptions/>
  <pageMargins left="0.4" right="0.1902777777777777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</dc:creator>
  <cp:keywords/>
  <dc:description/>
  <cp:lastModifiedBy>Takuya Katayama</cp:lastModifiedBy>
  <dcterms:created xsi:type="dcterms:W3CDTF">2015-09-26T01:38:21Z</dcterms:created>
  <dcterms:modified xsi:type="dcterms:W3CDTF">2023-04-02T04:54:53Z</dcterms:modified>
  <cp:category/>
  <cp:version/>
  <cp:contentType/>
  <cp:contentStatus/>
</cp:coreProperties>
</file>